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23256" windowHeight="12600"/>
  </bookViews>
  <sheets>
    <sheet name="galutinis 2017" sheetId="1" r:id="rId1"/>
  </sheets>
  <definedNames>
    <definedName name="_xlnm.Print_Titles" localSheetId="0">'galutinis 2017'!$3:$5</definedName>
  </definedNames>
  <calcPr calcId="145621"/>
</workbook>
</file>

<file path=xl/calcChain.xml><?xml version="1.0" encoding="utf-8"?>
<calcChain xmlns="http://schemas.openxmlformats.org/spreadsheetml/2006/main">
  <c r="I17" i="1" l="1"/>
  <c r="H17" i="1"/>
  <c r="G17" i="1"/>
  <c r="E17" i="1"/>
  <c r="D17" i="1"/>
  <c r="C17" i="1"/>
  <c r="J16" i="1"/>
  <c r="F16" i="1"/>
  <c r="J15" i="1"/>
  <c r="F15" i="1"/>
  <c r="J14" i="1"/>
  <c r="F14" i="1"/>
  <c r="J13" i="1"/>
  <c r="F13" i="1"/>
  <c r="J12" i="1"/>
  <c r="F12" i="1"/>
  <c r="J11" i="1"/>
  <c r="F11" i="1"/>
  <c r="J10" i="1"/>
  <c r="F10" i="1"/>
  <c r="J9" i="1"/>
  <c r="F9" i="1"/>
  <c r="J8" i="1"/>
  <c r="F8" i="1"/>
  <c r="J7" i="1"/>
  <c r="F7" i="1"/>
  <c r="J6" i="1"/>
  <c r="F6" i="1"/>
  <c r="J17" i="1" l="1"/>
  <c r="F17" i="1"/>
</calcChain>
</file>

<file path=xl/sharedStrings.xml><?xml version="1.0" encoding="utf-8"?>
<sst xmlns="http://schemas.openxmlformats.org/spreadsheetml/2006/main" count="28" uniqueCount="28">
  <si>
    <t>EEĮ tiekimas vidaus rinkai</t>
  </si>
  <si>
    <t>EEĮ atliekų surinkimas, tvarkymas</t>
  </si>
  <si>
    <t>EEĮ kategorija</t>
  </si>
  <si>
    <t>Vidaus rinkai patiektas kiekis, t</t>
  </si>
  <si>
    <t>Lietuvoje surinktos EEĮ atliekos, t</t>
  </si>
  <si>
    <t>Apdorotos (perdirbtos ar kitaip panaudotos, paruoštos naudoti ar šalinti) EEĮ atliekos, t</t>
  </si>
  <si>
    <t>Nr.</t>
  </si>
  <si>
    <t>Pavadinimas</t>
  </si>
  <si>
    <t xml:space="preserve">buitinės EEĮ atliekos </t>
  </si>
  <si>
    <t>ne buitinės EEĮ atliekos</t>
  </si>
  <si>
    <t>IŠ VISO surinkta</t>
  </si>
  <si>
    <t>apdorota Lietuvoje</t>
  </si>
  <si>
    <t>apdorota kitose ES valstybėse narėse</t>
  </si>
  <si>
    <t>apdorota kitose valstybėse</t>
  </si>
  <si>
    <t xml:space="preserve">IŠ VISO apdorota </t>
  </si>
  <si>
    <t>Stambūs namų apyvokos prietaisai</t>
  </si>
  <si>
    <t>Smulkūs namų apyvokos prietaisai</t>
  </si>
  <si>
    <t>IT ir telekomunikacijų įranga</t>
  </si>
  <si>
    <t>Vartojimo įranga</t>
  </si>
  <si>
    <t>Apšvietimo įranga, išskyrus dujošvytes lempas</t>
  </si>
  <si>
    <t>5a</t>
  </si>
  <si>
    <t>Dujošvytės lempos</t>
  </si>
  <si>
    <t>Elektros ir elektroniniai įrankiai (išskyrus stambius stacionarius pramoninius prietaisus)</t>
  </si>
  <si>
    <t>Žaislai, laisvalaikio ir sporto įranga</t>
  </si>
  <si>
    <t xml:space="preserve">Medicininiai prietaisai, išskyrus implantuotus ir infekuotus produktus </t>
  </si>
  <si>
    <t>Stebėsenos ir kontrolės prietaisai</t>
  </si>
  <si>
    <t>Automatiniai daiktų išdavimo įtaisai</t>
  </si>
  <si>
    <t>Gamintojų ir importuotojų patiektas vidaus rinkai elektros ir elektroninės įrangos (EEĮ) kiekis; EEĮ atliekų surinkimas ir tvarkymas 2017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</si>
</sst>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_ ;[Red]\-0.000\ "/>
  </numFmts>
  <fonts count="7" x14ac:knownFonts="1">
    <font>
      <sz val="10"/>
      <name val="Arial"/>
      <family val="2"/>
    </font>
    <font>
      <sz val="8"/>
      <name val="Arial"/>
      <family val="2"/>
    </font>
    <font>
      <sz val="1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9"/>
      <name val="Calibri"/>
      <family val="2"/>
      <charset val="186"/>
      <scheme val="minor"/>
    </font>
    <font>
      <b/>
      <sz val="9"/>
      <name val="Calibri"/>
      <family val="2"/>
      <charset val="186"/>
      <scheme val="minor"/>
    </font>
    <font>
      <sz val="9"/>
      <color indexed="8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165" fontId="1" fillId="4" borderId="10" applyNumberFormat="0" applyFont="0" applyFill="0" applyBorder="0" applyAlignment="0">
      <alignment vertical="center"/>
      <protection locked="0"/>
    </xf>
  </cellStyleXfs>
  <cellXfs count="41">
    <xf numFmtId="0" fontId="0" fillId="0" borderId="0" xfId="0"/>
    <xf numFmtId="0" fontId="2" fillId="0" borderId="0" xfId="0" applyFont="1"/>
    <xf numFmtId="14" fontId="3" fillId="0" borderId="0" xfId="0" applyNumberFormat="1" applyFont="1" applyAlignment="1"/>
    <xf numFmtId="164" fontId="4" fillId="0" borderId="4" xfId="0" applyNumberFormat="1" applyFont="1" applyFill="1" applyBorder="1" applyAlignment="1">
      <alignment horizontal="right" vertical="center"/>
    </xf>
    <xf numFmtId="164" fontId="4" fillId="0" borderId="6" xfId="0" applyNumberFormat="1" applyFont="1" applyFill="1" applyBorder="1" applyAlignment="1">
      <alignment horizontal="right" vertical="center"/>
    </xf>
    <xf numFmtId="164" fontId="4" fillId="0" borderId="10" xfId="1" applyNumberFormat="1" applyFont="1" applyFill="1" applyBorder="1" applyAlignment="1">
      <alignment horizontal="right" vertical="center" wrapText="1"/>
      <protection locked="0"/>
    </xf>
    <xf numFmtId="164" fontId="4" fillId="0" borderId="12" xfId="1" applyNumberFormat="1" applyFont="1" applyFill="1" applyBorder="1" applyAlignment="1">
      <alignment horizontal="right" vertical="center" wrapText="1"/>
      <protection locked="0"/>
    </xf>
    <xf numFmtId="0" fontId="4" fillId="0" borderId="0" xfId="0" applyFont="1"/>
    <xf numFmtId="0" fontId="4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Continuous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Continuous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164" fontId="4" fillId="0" borderId="4" xfId="0" applyNumberFormat="1" applyFont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right" vertical="center"/>
    </xf>
    <xf numFmtId="164" fontId="4" fillId="0" borderId="11" xfId="1" applyNumberFormat="1" applyFont="1" applyFill="1" applyBorder="1" applyAlignment="1">
      <alignment horizontal="right" vertical="center" wrapText="1"/>
      <protection locked="0"/>
    </xf>
    <xf numFmtId="164" fontId="4" fillId="0" borderId="8" xfId="0" applyNumberFormat="1" applyFont="1" applyFill="1" applyBorder="1" applyAlignment="1">
      <alignment horizontal="right" vertical="center"/>
    </xf>
    <xf numFmtId="164" fontId="4" fillId="0" borderId="8" xfId="0" applyNumberFormat="1" applyFont="1" applyBorder="1" applyAlignment="1">
      <alignment horizontal="right" vertical="center"/>
    </xf>
    <xf numFmtId="164" fontId="4" fillId="0" borderId="8" xfId="0" applyNumberFormat="1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vertical="center"/>
    </xf>
    <xf numFmtId="164" fontId="4" fillId="0" borderId="6" xfId="0" applyNumberFormat="1" applyFont="1" applyBorder="1" applyAlignment="1">
      <alignment horizontal="right" vertical="center"/>
    </xf>
    <xf numFmtId="164" fontId="4" fillId="0" borderId="4" xfId="1" applyNumberFormat="1" applyFont="1" applyFill="1" applyBorder="1" applyAlignment="1">
      <alignment horizontal="right" vertical="center" wrapText="1"/>
      <protection locked="0"/>
    </xf>
    <xf numFmtId="0" fontId="4" fillId="0" borderId="0" xfId="0" applyFont="1" applyAlignment="1">
      <alignment vertical="center"/>
    </xf>
    <xf numFmtId="164" fontId="5" fillId="5" borderId="8" xfId="0" applyNumberFormat="1" applyFont="1" applyFill="1" applyBorder="1" applyAlignment="1">
      <alignment horizontal="right" vertical="center"/>
    </xf>
    <xf numFmtId="164" fontId="4" fillId="5" borderId="8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2">
    <cellStyle name="Įprastas" xfId="0" builtinId="0"/>
    <cellStyle name="SDMX_user_dat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120" zoomScaleNormal="120" workbookViewId="0">
      <pane ySplit="5" topLeftCell="A6" activePane="bottomLeft" state="frozen"/>
      <selection pane="bottomLeft" activeCell="A3" sqref="A3:C3"/>
    </sheetView>
  </sheetViews>
  <sheetFormatPr defaultColWidth="9.109375" defaultRowHeight="12" x14ac:dyDescent="0.25"/>
  <cols>
    <col min="1" max="1" width="4.44140625" style="7" customWidth="1"/>
    <col min="2" max="2" width="27.33203125" style="7" customWidth="1"/>
    <col min="3" max="4" width="10.33203125" style="7" customWidth="1"/>
    <col min="5" max="5" width="9.6640625" style="7" customWidth="1"/>
    <col min="6" max="6" width="9.88671875" style="7" customWidth="1"/>
    <col min="7" max="7" width="9.77734375" style="7" customWidth="1"/>
    <col min="8" max="8" width="9.6640625" style="7" customWidth="1"/>
    <col min="9" max="9" width="8.21875" style="7" customWidth="1"/>
    <col min="10" max="10" width="10.33203125" style="7" customWidth="1"/>
    <col min="11" max="16384" width="9.109375" style="7"/>
  </cols>
  <sheetData>
    <row r="1" spans="1:10" ht="25.5" customHeight="1" x14ac:dyDescent="0.3">
      <c r="A1" s="1"/>
      <c r="B1" s="1"/>
      <c r="C1" s="1"/>
      <c r="D1" s="1"/>
      <c r="E1" s="1"/>
      <c r="F1" s="1"/>
      <c r="G1" s="1"/>
      <c r="H1" s="1"/>
      <c r="I1" s="1"/>
      <c r="J1" s="2">
        <v>43718</v>
      </c>
    </row>
    <row r="2" spans="1:10" ht="19.5" customHeight="1" x14ac:dyDescent="0.25">
      <c r="A2" s="29" t="s">
        <v>27</v>
      </c>
      <c r="B2" s="29"/>
      <c r="C2" s="29"/>
      <c r="D2" s="30"/>
      <c r="E2" s="30"/>
      <c r="F2" s="30"/>
      <c r="G2" s="30"/>
      <c r="H2" s="30"/>
      <c r="I2" s="30"/>
      <c r="J2" s="30"/>
    </row>
    <row r="3" spans="1:10" ht="18.75" customHeight="1" x14ac:dyDescent="0.25">
      <c r="A3" s="31" t="s">
        <v>0</v>
      </c>
      <c r="B3" s="32"/>
      <c r="C3" s="32"/>
      <c r="D3" s="33" t="s">
        <v>1</v>
      </c>
      <c r="E3" s="33"/>
      <c r="F3" s="33"/>
      <c r="G3" s="33"/>
      <c r="H3" s="33"/>
      <c r="I3" s="33"/>
      <c r="J3" s="33"/>
    </row>
    <row r="4" spans="1:10" ht="26.4" customHeight="1" x14ac:dyDescent="0.25">
      <c r="A4" s="34" t="s">
        <v>2</v>
      </c>
      <c r="B4" s="35"/>
      <c r="C4" s="36" t="s">
        <v>3</v>
      </c>
      <c r="D4" s="38" t="s">
        <v>4</v>
      </c>
      <c r="E4" s="39"/>
      <c r="F4" s="39"/>
      <c r="G4" s="40" t="s">
        <v>5</v>
      </c>
      <c r="H4" s="40"/>
      <c r="I4" s="40"/>
      <c r="J4" s="40"/>
    </row>
    <row r="5" spans="1:10" ht="57.6" customHeight="1" x14ac:dyDescent="0.25">
      <c r="A5" s="8" t="s">
        <v>6</v>
      </c>
      <c r="B5" s="9" t="s">
        <v>7</v>
      </c>
      <c r="C5" s="37"/>
      <c r="D5" s="10" t="s">
        <v>8</v>
      </c>
      <c r="E5" s="10" t="s">
        <v>9</v>
      </c>
      <c r="F5" s="11" t="s">
        <v>10</v>
      </c>
      <c r="G5" s="10" t="s">
        <v>11</v>
      </c>
      <c r="H5" s="10" t="s">
        <v>12</v>
      </c>
      <c r="I5" s="10" t="s">
        <v>13</v>
      </c>
      <c r="J5" s="12" t="s">
        <v>14</v>
      </c>
    </row>
    <row r="6" spans="1:10" ht="17.100000000000001" customHeight="1" x14ac:dyDescent="0.25">
      <c r="A6" s="13">
        <v>1</v>
      </c>
      <c r="B6" s="14" t="s">
        <v>15</v>
      </c>
      <c r="C6" s="15">
        <v>18885.260999999984</v>
      </c>
      <c r="D6" s="16">
        <v>6000.6639999999998</v>
      </c>
      <c r="E6" s="16">
        <v>243.57300000000001</v>
      </c>
      <c r="F6" s="17">
        <f>D6+E6</f>
        <v>6244.2370000000001</v>
      </c>
      <c r="G6" s="17">
        <v>6145.8020000000015</v>
      </c>
      <c r="H6" s="18">
        <v>64.722999999999999</v>
      </c>
      <c r="I6" s="19"/>
      <c r="J6" s="20">
        <f t="shared" ref="J6:J16" si="0">SUM(G6:I6)</f>
        <v>6210.5250000000015</v>
      </c>
    </row>
    <row r="7" spans="1:10" ht="17.100000000000001" customHeight="1" x14ac:dyDescent="0.25">
      <c r="A7" s="21">
        <v>2</v>
      </c>
      <c r="B7" s="22" t="s">
        <v>16</v>
      </c>
      <c r="C7" s="15">
        <v>2875.7890000000025</v>
      </c>
      <c r="D7" s="3">
        <v>847.18799999999999</v>
      </c>
      <c r="E7" s="3">
        <v>2.0209999999999999</v>
      </c>
      <c r="F7" s="5">
        <f t="shared" ref="F7:F16" si="1">D7+E7</f>
        <v>849.20899999999995</v>
      </c>
      <c r="G7" s="5">
        <v>817.52700000000004</v>
      </c>
      <c r="H7" s="3">
        <v>73.614999999999995</v>
      </c>
      <c r="I7" s="15"/>
      <c r="J7" s="23">
        <f t="shared" si="0"/>
        <v>891.14200000000005</v>
      </c>
    </row>
    <row r="8" spans="1:10" ht="17.100000000000001" customHeight="1" x14ac:dyDescent="0.25">
      <c r="A8" s="21">
        <v>3</v>
      </c>
      <c r="B8" s="22" t="s">
        <v>17</v>
      </c>
      <c r="C8" s="15">
        <v>3446.1657500000015</v>
      </c>
      <c r="D8" s="4">
        <v>1636.6760000000002</v>
      </c>
      <c r="E8" s="4">
        <v>82.120999999999995</v>
      </c>
      <c r="F8" s="5">
        <f t="shared" si="1"/>
        <v>1718.7970000000003</v>
      </c>
      <c r="G8" s="5">
        <v>1637.2719999999995</v>
      </c>
      <c r="H8" s="5">
        <v>96.718999999999994</v>
      </c>
      <c r="I8" s="15"/>
      <c r="J8" s="23">
        <f t="shared" si="0"/>
        <v>1733.9909999999995</v>
      </c>
    </row>
    <row r="9" spans="1:10" ht="17.100000000000001" customHeight="1" x14ac:dyDescent="0.25">
      <c r="A9" s="21">
        <v>4</v>
      </c>
      <c r="B9" s="22" t="s">
        <v>18</v>
      </c>
      <c r="C9" s="15">
        <v>2292.4239999999991</v>
      </c>
      <c r="D9" s="4">
        <v>1387.5510000000002</v>
      </c>
      <c r="E9" s="4">
        <v>4.8680000000000003</v>
      </c>
      <c r="F9" s="5">
        <f t="shared" si="1"/>
        <v>1392.4190000000001</v>
      </c>
      <c r="G9" s="5">
        <v>1359.4369999999999</v>
      </c>
      <c r="H9" s="3">
        <v>250.999</v>
      </c>
      <c r="I9" s="15"/>
      <c r="J9" s="23">
        <f t="shared" si="0"/>
        <v>1610.4359999999999</v>
      </c>
    </row>
    <row r="10" spans="1:10" ht="17.100000000000001" customHeight="1" x14ac:dyDescent="0.25">
      <c r="A10" s="21">
        <v>5</v>
      </c>
      <c r="B10" s="22" t="s">
        <v>19</v>
      </c>
      <c r="C10" s="15">
        <v>1247.7537000000004</v>
      </c>
      <c r="D10" s="15">
        <v>257.03499999999997</v>
      </c>
      <c r="E10" s="15">
        <v>0.81699999999999995</v>
      </c>
      <c r="F10" s="5">
        <f t="shared" si="1"/>
        <v>257.85199999999998</v>
      </c>
      <c r="G10" s="5">
        <v>198.35600000000002</v>
      </c>
      <c r="H10" s="3">
        <v>24.49</v>
      </c>
      <c r="I10" s="15"/>
      <c r="J10" s="23">
        <f t="shared" si="0"/>
        <v>222.84600000000003</v>
      </c>
    </row>
    <row r="11" spans="1:10" ht="17.100000000000001" customHeight="1" x14ac:dyDescent="0.25">
      <c r="A11" s="21" t="s">
        <v>20</v>
      </c>
      <c r="B11" s="22" t="s">
        <v>21</v>
      </c>
      <c r="C11" s="15">
        <v>270.20099999999991</v>
      </c>
      <c r="D11" s="15">
        <v>255.07</v>
      </c>
      <c r="E11" s="15">
        <v>8.3940000000000001</v>
      </c>
      <c r="F11" s="5">
        <f t="shared" si="1"/>
        <v>263.464</v>
      </c>
      <c r="G11" s="5">
        <v>179.78900000000002</v>
      </c>
      <c r="H11" s="5">
        <v>54.463999999999999</v>
      </c>
      <c r="I11" s="5"/>
      <c r="J11" s="23">
        <f t="shared" si="0"/>
        <v>234.25300000000001</v>
      </c>
    </row>
    <row r="12" spans="1:10" ht="17.100000000000001" customHeight="1" x14ac:dyDescent="0.25">
      <c r="A12" s="21">
        <v>6</v>
      </c>
      <c r="B12" s="22" t="s">
        <v>22</v>
      </c>
      <c r="C12" s="15">
        <v>2930.4390000000071</v>
      </c>
      <c r="D12" s="15">
        <v>1270.0390000000002</v>
      </c>
      <c r="E12" s="3">
        <v>296.92099999999999</v>
      </c>
      <c r="F12" s="5">
        <f t="shared" si="1"/>
        <v>1566.9600000000003</v>
      </c>
      <c r="G12" s="5">
        <v>1341.047</v>
      </c>
      <c r="H12" s="3">
        <v>378.51599999999996</v>
      </c>
      <c r="I12" s="15"/>
      <c r="J12" s="23">
        <f t="shared" si="0"/>
        <v>1719.5630000000001</v>
      </c>
    </row>
    <row r="13" spans="1:10" ht="17.100000000000001" customHeight="1" x14ac:dyDescent="0.25">
      <c r="A13" s="21">
        <v>7</v>
      </c>
      <c r="B13" s="22" t="s">
        <v>23</v>
      </c>
      <c r="C13" s="15">
        <v>345.9929999999996</v>
      </c>
      <c r="D13" s="15">
        <v>92.34899999999999</v>
      </c>
      <c r="E13" s="3">
        <v>0.90800000000000003</v>
      </c>
      <c r="F13" s="5">
        <f t="shared" si="1"/>
        <v>93.256999999999991</v>
      </c>
      <c r="G13" s="5">
        <v>59.966000000000001</v>
      </c>
      <c r="H13" s="3">
        <v>14.95</v>
      </c>
      <c r="I13" s="15"/>
      <c r="J13" s="23">
        <f t="shared" si="0"/>
        <v>74.915999999999997</v>
      </c>
    </row>
    <row r="14" spans="1:10" ht="17.100000000000001" customHeight="1" x14ac:dyDescent="0.25">
      <c r="A14" s="21">
        <v>8</v>
      </c>
      <c r="B14" s="22" t="s">
        <v>24</v>
      </c>
      <c r="C14" s="15">
        <v>213.3599999999999</v>
      </c>
      <c r="D14" s="15">
        <v>73.292000000000002</v>
      </c>
      <c r="E14" s="3">
        <v>0.17699999999999999</v>
      </c>
      <c r="F14" s="5">
        <f t="shared" si="1"/>
        <v>73.469000000000008</v>
      </c>
      <c r="G14" s="5">
        <v>57.504000000000005</v>
      </c>
      <c r="H14" s="3">
        <v>9</v>
      </c>
      <c r="I14" s="15"/>
      <c r="J14" s="23">
        <f t="shared" si="0"/>
        <v>66.504000000000005</v>
      </c>
    </row>
    <row r="15" spans="1:10" ht="17.100000000000001" customHeight="1" x14ac:dyDescent="0.25">
      <c r="A15" s="21">
        <v>9</v>
      </c>
      <c r="B15" s="22" t="s">
        <v>25</v>
      </c>
      <c r="C15" s="24">
        <v>763.71254999999894</v>
      </c>
      <c r="D15" s="24">
        <v>449.714</v>
      </c>
      <c r="E15" s="4">
        <v>266.28500000000003</v>
      </c>
      <c r="F15" s="5">
        <f t="shared" si="1"/>
        <v>715.99900000000002</v>
      </c>
      <c r="G15" s="6">
        <v>668.56799999999998</v>
      </c>
      <c r="H15" s="6">
        <v>15.92</v>
      </c>
      <c r="I15" s="6"/>
      <c r="J15" s="23">
        <f t="shared" si="0"/>
        <v>684.48799999999994</v>
      </c>
    </row>
    <row r="16" spans="1:10" ht="17.100000000000001" customHeight="1" x14ac:dyDescent="0.25">
      <c r="A16" s="21">
        <v>10</v>
      </c>
      <c r="B16" s="22" t="s">
        <v>26</v>
      </c>
      <c r="C16" s="15">
        <v>311.30900000000003</v>
      </c>
      <c r="D16" s="15">
        <v>0</v>
      </c>
      <c r="E16" s="15">
        <v>118.82</v>
      </c>
      <c r="F16" s="5">
        <f t="shared" si="1"/>
        <v>118.82</v>
      </c>
      <c r="G16" s="25">
        <v>105.43900000000001</v>
      </c>
      <c r="H16" s="25">
        <v>4.5599999999999996</v>
      </c>
      <c r="I16" s="15"/>
      <c r="J16" s="23">
        <f t="shared" si="0"/>
        <v>109.99900000000001</v>
      </c>
    </row>
    <row r="17" spans="1:10" ht="16.5" customHeight="1" x14ac:dyDescent="0.25">
      <c r="A17" s="26"/>
      <c r="B17" s="26"/>
      <c r="C17" s="27">
        <f>SUM(C6:C16)</f>
        <v>33582.407999999996</v>
      </c>
      <c r="D17" s="28">
        <f t="shared" ref="D17:E17" si="2">SUM(D6:D16)</f>
        <v>12269.578</v>
      </c>
      <c r="E17" s="28">
        <f t="shared" si="2"/>
        <v>1024.905</v>
      </c>
      <c r="F17" s="27">
        <f>SUM(F6:F16)</f>
        <v>13294.483</v>
      </c>
      <c r="G17" s="28">
        <f t="shared" ref="G17:J17" si="3">SUM(G6:G16)</f>
        <v>12570.707000000002</v>
      </c>
      <c r="H17" s="28">
        <f t="shared" si="3"/>
        <v>987.9559999999999</v>
      </c>
      <c r="I17" s="28">
        <f t="shared" si="3"/>
        <v>0</v>
      </c>
      <c r="J17" s="27">
        <f t="shared" si="3"/>
        <v>13558.663</v>
      </c>
    </row>
  </sheetData>
  <mergeCells count="7">
    <mergeCell ref="A2:J2"/>
    <mergeCell ref="A3:C3"/>
    <mergeCell ref="D3:J3"/>
    <mergeCell ref="A4:B4"/>
    <mergeCell ref="C4:C5"/>
    <mergeCell ref="D4:F4"/>
    <mergeCell ref="G4:J4"/>
  </mergeCells>
  <dataValidations count="1">
    <dataValidation operator="greaterThanOrEqual" showErrorMessage="1" errorTitle="Error Observation Validation" error="Only numbers greater or equal 0 are valid!" sqref="C6:J16"/>
  </dataValidations>
  <printOptions horizontalCentered="1"/>
  <pageMargins left="0" right="0" top="0.78740157480314965" bottom="0.39370078740157483" header="0.31496062992125984" footer="0.19685039370078741"/>
  <pageSetup paperSize="9" orientation="landscape" r:id="rId1"/>
  <headerFooter alignWithMargins="0">
    <oddFooter>&amp;C&amp;8&amp;Z&amp;F</oddFooter>
  </headerFooter>
  <ignoredErrors>
    <ignoredError sqref="F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galutinis 2017</vt:lpstr>
      <vt:lpstr>'galutinis 2017'!Print_Titles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Banelienė</dc:creator>
  <cp:lastModifiedBy>Jūratė Banelienė</cp:lastModifiedBy>
  <cp:lastPrinted>2018-06-14T13:57:17Z</cp:lastPrinted>
  <dcterms:created xsi:type="dcterms:W3CDTF">2018-06-14T13:55:14Z</dcterms:created>
  <dcterms:modified xsi:type="dcterms:W3CDTF">2019-09-10T15:05:18Z</dcterms:modified>
</cp:coreProperties>
</file>